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57" i="1" l="1"/>
  <c r="H31" i="1"/>
  <c r="H18" i="1"/>
  <c r="H36" i="1" l="1"/>
  <c r="H24" i="1"/>
  <c r="H32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<sst xmlns="http://schemas.openxmlformats.org/spreadsheetml/2006/main" count="57" uniqueCount="32">
  <si>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</si>
  <si>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</si>
  <si>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</si>
  <si>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</si>
  <si>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</si>
  <si>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</si>
  <si>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</si>
  <si>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</si>
  <si>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</si>
  <si>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</si>
  <si>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</si>
  <si>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</si>
  <si>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</si>
  <si>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</si>
  <si>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</si>
  <si>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</si>
  <si>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</si>
  <si>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</si>
  <si>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</si>
  <si>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</si>
  <si>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</si>
  <si>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</si>
  <si>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</si>
  <si>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</si>
  <si>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</si>
  <si>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</si>
  <si>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</si>
  <si>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</si>
  <si>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</si>
  <si>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Dana: 11.09.2023 </t>
  </si>
  <si>
    <t>Primljena i neutrošena participacija od 11.09.2023</t>
  </si>
  <si>
    <t xml:space="preserve">Dana 11.09.2023.godine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</si>
</sst>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4" t="s">
        <v>4</v>
      </c>
      <c r="C11" s="45"/>
      <c r="D11" s="45"/>
      <c r="E11" s="45"/>
      <c r="F11" s="46"/>
      <c r="G11" s="26" t="s">
        <v>5</v>
      </c>
      <c r="H11" s="26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6">
        <v>45180</v>
      </c>
      <c r="H12" s="12">
        <v>3855049.85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1" t="s">
        <v>8</v>
      </c>
      <c r="C13" s="41"/>
      <c r="D13" s="41"/>
      <c r="E13" s="41"/>
      <c r="F13" s="41"/>
      <c r="G13" s="17">
        <v>45180</v>
      </c>
      <c r="H13" s="1">
        <f>H14+H29-H37-H50</f>
        <v>3817252.4000000004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8">
        <v>45180</v>
      </c>
      <c r="H14" s="2">
        <f>SUM(H15:H28)</f>
        <v>3547104.7300000004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v>0</v>
      </c>
      <c r="I15" s="9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0</v>
      </c>
      <c r="I16" s="9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9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+1624000-13500-1358893.38</f>
        <v>2322062.89</v>
      </c>
      <c r="I18" s="9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9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0</v>
      </c>
      <c r="I20" s="9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23">
        <v>0</v>
      </c>
      <c r="I21" s="9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v>0</v>
      </c>
      <c r="I22" s="9"/>
      <c r="J22" s="9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0</v>
      </c>
      <c r="I23" s="9"/>
      <c r="J23" s="9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f>1184208.33-807458.75-12448.88+1184208.33+3000-560090.11+1184208.33-1197659.11-79200+1184208.33-280949.78-938287.24</f>
        <v>863739.45000000042</v>
      </c>
      <c r="I24" s="9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9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9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0</v>
      </c>
      <c r="I27" s="9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9"/>
      <c r="H28" s="8">
        <f>135057.72+9700+2900+5450+4000-2577.43-692.63-6+7200+11400+6800+3650+3700+3150+8000+4750-6234.39+7400+5350-117.97-6+7400+3650-1429.89+7300+5200-15123-20915.11+9250+4550+9800+5150-75+11850+4250-80.75+14150+4300+12100+3950-4399.08-86.5+6300+6800+6850+7100+16700+5950+3350-56434.68-278.71-475.46+11370+4350+10400+6050-22633.84+6750+3050+9450+3600-12219.89+10800+2400-154.57-80+6200+4700+8000+2250-257977.23+4550+6400-9217.57+8100+3500-758.47+7150+4450-66.5+10750+6450-64+9150+1550-19704.54+6800+4050-10613.75+3300+8050+9600+3500-155.32+4900+2300-21678+8050+5800-6136.56+7050+4050-195.2-79.25+4950+3050+7400+1750-6-443.54+13350+4250-9036+8950+1400+3600+2100-22897.1+8100+2450-52+5100+2800-12075.76-120.69+12570+4550+6500+2350-91.6+6200+3250-6+13800+3150+8300+3750-4345.94-67.5+11420+1850+6850+4550-181.69+9550+4200-4518-63+5500+3500-19850.37+6800+3900-53.5-60+9050+2250+11250+5400-71.25+7650+3900+7050+5900-761.21+13450+2900-2423.48-93.25+9700+6200+5900+2300-2186.38+7600+1650-55.5+7200+3100-64+10200+4450-3074-22675.59+8750+1850+6600+4450-3117.85+12150+2600-877.69+1950+6850-86.75+10350+3250+54-44570.03-176.37+9900+5100</f>
        <v>361302.3899999999</v>
      </c>
      <c r="I28" s="9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8">
        <v>45180</v>
      </c>
      <c r="H29" s="2">
        <f>H30+H31+H32+H33+H35+H36+H34</f>
        <v>270147.67000000004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153083.33+203916.67-162122.33+178500-172692.33+178500-208923.94+178500-189703.97+178500-166964.81+178500-156432.19+178500-133344.43+178500-148827.33</f>
        <v>267488.67000000004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f>36083.33-36000+36083.33-36166.66</f>
        <v>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20"/>
      <c r="H36" s="8">
        <f>10141-8734.01-1094.67+11900-312.32+1759-11000</f>
        <v>2659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1">
        <v>45180</v>
      </c>
      <c r="H37" s="3">
        <f>SUM(H38:H49)</f>
        <v>0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v>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v>0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1">
        <v>45180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2">
        <v>45180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+3817890-3817890+122645.1-122699.1+0.01+18945.59+2125.08-0.22-21070.67+15051.9+20992.87+2245.74+208890.86+8721.27+0.34-240850.74-15051.9+3000-3000</f>
        <v>37797.449999999917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20"/>
      <c r="H59" s="5">
        <f>H14+H29-H37-H50+H57-H58</f>
        <v>3855049.85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4"/>
      <c r="F61" s="14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2023-09-12T11:09:26Z</dcterms:modified>
  <cp:category/>
  <cp:contentStatus/>
</cp:coreProperties>
</file>